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0" yWindow="105" windowWidth="12120" windowHeight="7935"/>
  </bookViews>
  <sheets>
    <sheet name="19.44_2015" sheetId="1" r:id="rId1"/>
  </sheets>
  <calcPr calcId="152511"/>
</workbook>
</file>

<file path=xl/calcChain.xml><?xml version="1.0" encoding="utf-8"?>
<calcChain xmlns="http://schemas.openxmlformats.org/spreadsheetml/2006/main">
  <c r="D25" i="1" l="1"/>
  <c r="D21" i="1"/>
  <c r="D17" i="1"/>
  <c r="D14" i="1"/>
  <c r="D15" i="1"/>
  <c r="I14" i="1"/>
  <c r="H14" i="1"/>
  <c r="G14" i="1"/>
  <c r="F14" i="1"/>
  <c r="E14" i="1"/>
  <c r="I15" i="1"/>
  <c r="H15" i="1"/>
  <c r="G15" i="1"/>
  <c r="F15" i="1"/>
  <c r="E15" i="1"/>
  <c r="D13" i="1" l="1"/>
  <c r="J27" i="1" l="1"/>
  <c r="L27" i="1" s="1"/>
  <c r="J26" i="1"/>
  <c r="L26" i="1" s="1"/>
  <c r="K27" i="1"/>
  <c r="M27" i="1" s="1"/>
  <c r="K26" i="1"/>
  <c r="M26" i="1" s="1"/>
  <c r="K23" i="1"/>
  <c r="K22" i="1"/>
  <c r="K19" i="1"/>
  <c r="K15" i="1" s="1"/>
  <c r="H25" i="1"/>
  <c r="J23" i="1"/>
  <c r="L23" i="1" s="1"/>
  <c r="J19" i="1"/>
  <c r="H21" i="1"/>
  <c r="J22" i="1"/>
  <c r="C25" i="1"/>
  <c r="C21" i="1"/>
  <c r="I25" i="1"/>
  <c r="I21" i="1"/>
  <c r="I17" i="1"/>
  <c r="G25" i="1"/>
  <c r="G21" i="1"/>
  <c r="F25" i="1"/>
  <c r="F21" i="1"/>
  <c r="E25" i="1"/>
  <c r="E21" i="1"/>
  <c r="C15" i="1"/>
  <c r="L19" i="1"/>
  <c r="M22" i="1"/>
  <c r="C14" i="1"/>
  <c r="G17" i="1"/>
  <c r="H17" i="1"/>
  <c r="E17" i="1"/>
  <c r="J18" i="1"/>
  <c r="F17" i="1"/>
  <c r="C17" i="1"/>
  <c r="K18" i="1"/>
  <c r="G13" i="1" l="1"/>
  <c r="E13" i="1"/>
  <c r="J15" i="1"/>
  <c r="M19" i="1"/>
  <c r="H13" i="1"/>
  <c r="F13" i="1"/>
  <c r="I13" i="1"/>
  <c r="M18" i="1"/>
  <c r="K14" i="1"/>
  <c r="J17" i="1"/>
  <c r="J14" i="1"/>
  <c r="L14" i="1" s="1"/>
  <c r="K25" i="1"/>
  <c r="M25" i="1" s="1"/>
  <c r="J21" i="1"/>
  <c r="L21" i="1" s="1"/>
  <c r="M15" i="1"/>
  <c r="L22" i="1"/>
  <c r="M14" i="1"/>
  <c r="L18" i="1"/>
  <c r="C13" i="1"/>
  <c r="K21" i="1"/>
  <c r="M21" i="1" s="1"/>
  <c r="M23" i="1"/>
  <c r="K17" i="1"/>
  <c r="J25" i="1"/>
  <c r="L25" i="1" s="1"/>
  <c r="L15" i="1"/>
  <c r="J13" i="1" l="1"/>
  <c r="L13" i="1" s="1"/>
  <c r="M17" i="1"/>
  <c r="K13" i="1"/>
  <c r="M13" i="1" s="1"/>
  <c r="L17" i="1"/>
</calcChain>
</file>

<file path=xl/sharedStrings.xml><?xml version="1.0" encoding="utf-8"?>
<sst xmlns="http://schemas.openxmlformats.org/spreadsheetml/2006/main" count="141" uniqueCount="24">
  <si>
    <t>%</t>
  </si>
  <si>
    <t>D.F.</t>
  </si>
  <si>
    <t xml:space="preserve"> </t>
  </si>
  <si>
    <t xml:space="preserve">  </t>
  </si>
  <si>
    <t>19.44 Dosis Aplicadas de Toxoide Diftérico en Semanas Nacionales de Vacunación 
por Grupos de Edad en el Distrito Federal y Estados</t>
  </si>
  <si>
    <t>Nacional</t>
  </si>
  <si>
    <t>Grupos  de  Edad</t>
  </si>
  <si>
    <t xml:space="preserve">
Total Aplicado</t>
  </si>
  <si>
    <t xml:space="preserve">
Grupo Blanco</t>
  </si>
  <si>
    <t>10  a  14</t>
  </si>
  <si>
    <t>40  a  49</t>
  </si>
  <si>
    <t>50 a 59</t>
  </si>
  <si>
    <t>Meta</t>
  </si>
  <si>
    <t xml:space="preserve">  Dosis Aplicadas</t>
  </si>
  <si>
    <t>Total</t>
  </si>
  <si>
    <t>Estados</t>
  </si>
  <si>
    <t>1ra. Semana</t>
  </si>
  <si>
    <t>2a. Semana</t>
  </si>
  <si>
    <t xml:space="preserve">3a. Semana </t>
  </si>
  <si>
    <t>60 o Más</t>
  </si>
  <si>
    <t>Fuente: Jefatura de Servicios de Atención Preventiva.</t>
  </si>
  <si>
    <t>Anuario Estadístico 2015</t>
  </si>
  <si>
    <t>15 a 19</t>
  </si>
  <si>
    <t>20  a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</si>
</sst>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 applyProtection="1">
      <alignment horizontal="left" vertical="center"/>
    </xf>
    <xf numFmtId="0" fontId="1" fillId="0" borderId="0" xfId="0" applyFont="1"/>
    <xf numFmtId="0" fontId="6" fillId="0" borderId="0" xfId="0" applyFont="1" applyAlignment="1"/>
    <xf numFmtId="0" fontId="5" fillId="0" borderId="1" xfId="0" quotePrefix="1" applyFont="1" applyBorder="1" applyAlignment="1" applyProtection="1">
      <alignment horizontal="center" vertical="center"/>
    </xf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Fill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0" fontId="9" fillId="0" borderId="0" xfId="3" applyFont="1" applyAlignment="1" applyProtection="1"/>
    <xf numFmtId="0" fontId="10" fillId="0" borderId="0" xfId="3" applyFont="1" applyAlignment="1"/>
    <xf numFmtId="0" fontId="10" fillId="0" borderId="0" xfId="3" applyFont="1"/>
    <xf numFmtId="0" fontId="10" fillId="0" borderId="0" xfId="3" applyFont="1" applyAlignment="1" applyProtection="1"/>
    <xf numFmtId="0" fontId="10" fillId="0" borderId="0" xfId="3" applyFont="1" applyAlignment="1" applyProtection="1">
      <alignment horizontal="left"/>
    </xf>
    <xf numFmtId="0" fontId="10" fillId="0" borderId="7" xfId="3" applyFont="1" applyBorder="1" applyAlignment="1"/>
    <xf numFmtId="0" fontId="10" fillId="0" borderId="7" xfId="3" applyFont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3" fontId="9" fillId="0" borderId="0" xfId="0" applyNumberFormat="1" applyFont="1" applyAlignment="1" applyProtection="1">
      <alignment horizontal="right" vertical="center"/>
    </xf>
    <xf numFmtId="43" fontId="9" fillId="0" borderId="0" xfId="1" applyFont="1" applyAlignment="1" applyProtection="1">
      <alignment horizontal="right" vertical="center"/>
    </xf>
    <xf numFmtId="3" fontId="10" fillId="0" borderId="0" xfId="0" applyNumberFormat="1" applyFont="1" applyAlignment="1" applyProtection="1">
      <alignment horizontal="right" vertical="center"/>
    </xf>
    <xf numFmtId="43" fontId="10" fillId="0" borderId="0" xfId="1" applyFont="1" applyAlignment="1" applyProtection="1">
      <alignment horizontal="right" vertical="center"/>
    </xf>
    <xf numFmtId="3" fontId="10" fillId="0" borderId="0" xfId="0" applyNumberFormat="1" applyFont="1"/>
    <xf numFmtId="3" fontId="10" fillId="0" borderId="0" xfId="0" applyNumberFormat="1" applyFont="1" applyBorder="1" applyAlignment="1">
      <alignment horizontal="right" wrapText="1"/>
    </xf>
    <xf numFmtId="0" fontId="10" fillId="0" borderId="0" xfId="0" applyFont="1"/>
    <xf numFmtId="3" fontId="9" fillId="0" borderId="0" xfId="0" applyNumberFormat="1" applyFont="1" applyFill="1" applyAlignment="1" applyProtection="1">
      <alignment horizontal="right" vertical="center"/>
    </xf>
    <xf numFmtId="3" fontId="10" fillId="0" borderId="7" xfId="0" applyNumberFormat="1" applyFont="1" applyBorder="1"/>
    <xf numFmtId="0" fontId="10" fillId="0" borderId="7" xfId="0" applyFont="1" applyBorder="1"/>
    <xf numFmtId="3" fontId="10" fillId="0" borderId="7" xfId="0" applyNumberFormat="1" applyFont="1" applyBorder="1" applyAlignment="1" applyProtection="1">
      <alignment horizontal="right" vertical="center"/>
    </xf>
    <xf numFmtId="3" fontId="10" fillId="0" borderId="7" xfId="0" applyNumberFormat="1" applyFont="1" applyBorder="1" applyAlignment="1">
      <alignment horizontal="right" wrapText="1"/>
    </xf>
    <xf numFmtId="43" fontId="10" fillId="0" borderId="7" xfId="1" applyFont="1" applyBorder="1" applyAlignment="1" applyProtection="1">
      <alignment horizontal="right" vertical="center"/>
    </xf>
    <xf numFmtId="0" fontId="10" fillId="0" borderId="0" xfId="0" applyFont="1" applyAlignment="1">
      <alignment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872369</xdr:colOff>
      <xdr:row>5</xdr:row>
      <xdr:rowOff>28575</xdr:rowOff>
    </xdr:to>
    <xdr:pic>
      <xdr:nvPicPr>
        <xdr:cNvPr id="109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48000" cy="1049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981075</xdr:colOff>
      <xdr:row>0</xdr:row>
      <xdr:rowOff>9525</xdr:rowOff>
    </xdr:from>
    <xdr:to>
      <xdr:col>12</xdr:col>
      <xdr:colOff>1004359</xdr:colOff>
      <xdr:row>4</xdr:row>
      <xdr:rowOff>163285</xdr:rowOff>
    </xdr:to>
    <xdr:pic>
      <xdr:nvPicPr>
        <xdr:cNvPr id="109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308896" y="9525"/>
          <a:ext cx="2437040" cy="97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/>
  <dimension ref="A1:S663"/>
  <sheetViews>
    <sheetView showGridLines="0" showZeros="0" tabSelected="1" topLeftCell="A16" zoomScale="90" zoomScaleNormal="90" zoomScaleSheetLayoutView="70" workbookViewId="0">
      <selection activeCell="O9" sqref="O9"/>
    </sheetView>
  </sheetViews>
  <sheetFormatPr baseColWidth="10" defaultColWidth="5.25" defaultRowHeight="12.75" x14ac:dyDescent="0.15"/>
  <cols>
    <col min="1" max="1" width="16.25" style="1" customWidth="1"/>
    <col min="2" max="2" width="12.375" style="1" customWidth="1"/>
    <col min="3" max="11" width="15.125" style="1" customWidth="1"/>
    <col min="12" max="12" width="16.25" style="1" customWidth="1"/>
    <col min="13" max="13" width="15.125" style="1" customWidth="1"/>
    <col min="14" max="14" width="2.625" style="1" customWidth="1"/>
    <col min="15" max="16384" width="5.25" style="1"/>
  </cols>
  <sheetData>
    <row r="1" spans="1:14" s="10" customFormat="1" ht="15.75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4" s="10" customFormat="1" ht="15.7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4" s="10" customFormat="1" ht="15.7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4" s="10" customFormat="1" ht="15.7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4" s="10" customFormat="1" ht="15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4" s="10" customFormat="1" ht="16.5" customHeight="1" x14ac:dyDescent="0.3">
      <c r="A6" s="32" t="s">
        <v>21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11"/>
    </row>
    <row r="7" spans="1:14" ht="13.5" customHeight="1" x14ac:dyDescent="0.15"/>
    <row r="8" spans="1:14" ht="38.25" customHeight="1" x14ac:dyDescent="0.15">
      <c r="A8" s="33" t="s">
        <v>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4" ht="18.75" customHeight="1" x14ac:dyDescent="0.1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4" ht="20.25" customHeight="1" x14ac:dyDescent="0.15">
      <c r="A10" s="35" t="s">
        <v>5</v>
      </c>
      <c r="B10" s="35"/>
      <c r="C10" s="36" t="s">
        <v>6</v>
      </c>
      <c r="D10" s="37"/>
      <c r="E10" s="37"/>
      <c r="F10" s="37"/>
      <c r="G10" s="37"/>
      <c r="H10" s="38"/>
      <c r="I10" s="28" t="s">
        <v>12</v>
      </c>
      <c r="J10" s="35" t="s">
        <v>7</v>
      </c>
      <c r="K10" s="35" t="s">
        <v>8</v>
      </c>
      <c r="L10" s="30" t="s">
        <v>0</v>
      </c>
      <c r="M10" s="31"/>
    </row>
    <row r="11" spans="1:14" ht="31.5" customHeight="1" x14ac:dyDescent="0.15">
      <c r="A11" s="35"/>
      <c r="B11" s="35"/>
      <c r="C11" s="12" t="s">
        <v>9</v>
      </c>
      <c r="D11" s="12" t="s">
        <v>22</v>
      </c>
      <c r="E11" s="26" t="s">
        <v>23</v>
      </c>
      <c r="F11" s="26" t="s">
        <v>10</v>
      </c>
      <c r="G11" s="26" t="s">
        <v>11</v>
      </c>
      <c r="H11" s="26" t="s">
        <v>19</v>
      </c>
      <c r="I11" s="29"/>
      <c r="J11" s="35"/>
      <c r="K11" s="35"/>
      <c r="L11" s="26" t="s">
        <v>13</v>
      </c>
      <c r="M11" s="26" t="s">
        <v>8</v>
      </c>
    </row>
    <row r="12" spans="1:14" ht="20.25" customHeight="1" x14ac:dyDescent="0.1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 s="2" customFormat="1" ht="18" customHeight="1" x14ac:dyDescent="0.25">
      <c r="A13" s="16"/>
      <c r="B13" s="17" t="s">
        <v>14</v>
      </c>
      <c r="C13" s="40">
        <f t="shared" ref="C13:K15" si="0">SUM(C17,C21,C25)</f>
        <v>12709</v>
      </c>
      <c r="D13" s="40">
        <f t="shared" si="0"/>
        <v>34865</v>
      </c>
      <c r="E13" s="40">
        <f t="shared" si="0"/>
        <v>44778</v>
      </c>
      <c r="F13" s="40">
        <f t="shared" si="0"/>
        <v>27521</v>
      </c>
      <c r="G13" s="40">
        <f t="shared" si="0"/>
        <v>14475</v>
      </c>
      <c r="H13" s="40">
        <f t="shared" si="0"/>
        <v>14013</v>
      </c>
      <c r="I13" s="40">
        <f t="shared" si="0"/>
        <v>149787</v>
      </c>
      <c r="J13" s="40">
        <f t="shared" si="0"/>
        <v>148361</v>
      </c>
      <c r="K13" s="40">
        <f t="shared" si="0"/>
        <v>148361</v>
      </c>
      <c r="L13" s="41">
        <f>J13*100/I13</f>
        <v>99.047981467016498</v>
      </c>
      <c r="M13" s="41">
        <f>K13*100/I13</f>
        <v>99.047981467016498</v>
      </c>
      <c r="N13" s="3"/>
    </row>
    <row r="14" spans="1:14" s="2" customFormat="1" ht="18" customHeight="1" x14ac:dyDescent="0.25">
      <c r="A14" s="18" t="s">
        <v>14</v>
      </c>
      <c r="B14" s="17" t="s">
        <v>15</v>
      </c>
      <c r="C14" s="40">
        <f t="shared" si="0"/>
        <v>10919</v>
      </c>
      <c r="D14" s="40">
        <f t="shared" si="0"/>
        <v>31478</v>
      </c>
      <c r="E14" s="40">
        <f t="shared" si="0"/>
        <v>40180</v>
      </c>
      <c r="F14" s="40">
        <f t="shared" si="0"/>
        <v>23813</v>
      </c>
      <c r="G14" s="40">
        <f t="shared" si="0"/>
        <v>12156</v>
      </c>
      <c r="H14" s="40">
        <f t="shared" si="0"/>
        <v>12034</v>
      </c>
      <c r="I14" s="40">
        <f t="shared" si="0"/>
        <v>130494</v>
      </c>
      <c r="J14" s="40">
        <f t="shared" si="0"/>
        <v>130580</v>
      </c>
      <c r="K14" s="40">
        <f t="shared" si="0"/>
        <v>130580</v>
      </c>
      <c r="L14" s="41">
        <f>J14*100/I14</f>
        <v>100.06590341318375</v>
      </c>
      <c r="M14" s="41">
        <f>K14*100/I14</f>
        <v>100.06590341318375</v>
      </c>
      <c r="N14" s="3"/>
    </row>
    <row r="15" spans="1:14" s="2" customFormat="1" ht="18" customHeight="1" x14ac:dyDescent="0.25">
      <c r="A15" s="16"/>
      <c r="B15" s="17" t="s">
        <v>1</v>
      </c>
      <c r="C15" s="40">
        <f t="shared" si="0"/>
        <v>1790</v>
      </c>
      <c r="D15" s="40">
        <f t="shared" si="0"/>
        <v>3387</v>
      </c>
      <c r="E15" s="40">
        <f t="shared" si="0"/>
        <v>4598</v>
      </c>
      <c r="F15" s="40">
        <f t="shared" si="0"/>
        <v>3708</v>
      </c>
      <c r="G15" s="40">
        <f t="shared" si="0"/>
        <v>2319</v>
      </c>
      <c r="H15" s="40">
        <f t="shared" si="0"/>
        <v>1979</v>
      </c>
      <c r="I15" s="40">
        <f t="shared" si="0"/>
        <v>19293</v>
      </c>
      <c r="J15" s="40">
        <f t="shared" si="0"/>
        <v>17781</v>
      </c>
      <c r="K15" s="40">
        <f t="shared" si="0"/>
        <v>17781</v>
      </c>
      <c r="L15" s="41">
        <f>J15*100/I15</f>
        <v>92.162960659306478</v>
      </c>
      <c r="M15" s="41">
        <f>K15*100/I15</f>
        <v>92.162960659306478</v>
      </c>
      <c r="N15" s="3"/>
    </row>
    <row r="16" spans="1:14" ht="18" customHeight="1" x14ac:dyDescent="0.25">
      <c r="A16" s="19"/>
      <c r="B16" s="20"/>
      <c r="C16" s="42"/>
      <c r="D16" s="42"/>
      <c r="E16" s="42"/>
      <c r="F16" s="42"/>
      <c r="G16" s="42"/>
      <c r="H16" s="42"/>
      <c r="I16" s="40"/>
      <c r="J16" s="40"/>
      <c r="K16" s="40"/>
      <c r="L16" s="43"/>
      <c r="M16" s="43"/>
      <c r="N16" s="5"/>
    </row>
    <row r="17" spans="1:19" ht="18" customHeight="1" x14ac:dyDescent="0.25">
      <c r="A17" s="16"/>
      <c r="B17" s="17" t="s">
        <v>14</v>
      </c>
      <c r="C17" s="40">
        <f t="shared" ref="C17:K17" si="1">SUM(C18:C19)</f>
        <v>1705</v>
      </c>
      <c r="D17" s="40">
        <f t="shared" si="1"/>
        <v>6094</v>
      </c>
      <c r="E17" s="40">
        <f t="shared" si="1"/>
        <v>9953</v>
      </c>
      <c r="F17" s="40">
        <f t="shared" si="1"/>
        <v>6795</v>
      </c>
      <c r="G17" s="40">
        <f t="shared" si="1"/>
        <v>3246</v>
      </c>
      <c r="H17" s="40">
        <f t="shared" si="1"/>
        <v>3184</v>
      </c>
      <c r="I17" s="40">
        <f t="shared" si="1"/>
        <v>32094</v>
      </c>
      <c r="J17" s="40">
        <f t="shared" si="1"/>
        <v>30977</v>
      </c>
      <c r="K17" s="40">
        <f t="shared" si="1"/>
        <v>30977</v>
      </c>
      <c r="L17" s="41">
        <f>J17*100/I17</f>
        <v>96.519598678880783</v>
      </c>
      <c r="M17" s="41">
        <f>K17*100/I17</f>
        <v>96.519598678880783</v>
      </c>
      <c r="N17" s="5"/>
    </row>
    <row r="18" spans="1:19" ht="18" customHeight="1" x14ac:dyDescent="0.25">
      <c r="A18" s="21" t="s">
        <v>16</v>
      </c>
      <c r="B18" s="22" t="s">
        <v>15</v>
      </c>
      <c r="C18" s="44">
        <v>1658</v>
      </c>
      <c r="D18" s="44">
        <v>4996</v>
      </c>
      <c r="E18" s="44">
        <v>8560</v>
      </c>
      <c r="F18" s="44">
        <v>5295</v>
      </c>
      <c r="G18" s="44">
        <v>2725</v>
      </c>
      <c r="H18" s="44">
        <v>2451</v>
      </c>
      <c r="I18" s="44">
        <v>26770</v>
      </c>
      <c r="J18" s="42">
        <f>SUM(C18:H18)</f>
        <v>25685</v>
      </c>
      <c r="K18" s="45">
        <f>SUM(C18:H18)</f>
        <v>25685</v>
      </c>
      <c r="L18" s="43">
        <f>J18*100/I18</f>
        <v>95.94695554725439</v>
      </c>
      <c r="M18" s="43">
        <f>K18*100/I18</f>
        <v>95.94695554725439</v>
      </c>
      <c r="N18" s="5"/>
    </row>
    <row r="19" spans="1:19" ht="18" customHeight="1" x14ac:dyDescent="0.25">
      <c r="A19" s="19"/>
      <c r="B19" s="22" t="s">
        <v>1</v>
      </c>
      <c r="C19" s="46">
        <v>47</v>
      </c>
      <c r="D19" s="44">
        <v>1098</v>
      </c>
      <c r="E19" s="44">
        <v>1393</v>
      </c>
      <c r="F19" s="44">
        <v>1500</v>
      </c>
      <c r="G19" s="46">
        <v>521</v>
      </c>
      <c r="H19" s="46">
        <v>733</v>
      </c>
      <c r="I19" s="44">
        <v>5324</v>
      </c>
      <c r="J19" s="42">
        <f>SUM(C19:H19)</f>
        <v>5292</v>
      </c>
      <c r="K19" s="45">
        <f>SUM(C19:H19)</f>
        <v>5292</v>
      </c>
      <c r="L19" s="43">
        <f>IF(I19=0,0,J19*100/I19)</f>
        <v>99.398948159278731</v>
      </c>
      <c r="M19" s="43">
        <f>IF(I19=0,0,K19*100/I19)</f>
        <v>99.398948159278731</v>
      </c>
      <c r="N19" s="5"/>
    </row>
    <row r="20" spans="1:19" ht="18" customHeight="1" x14ac:dyDescent="0.25">
      <c r="A20" s="19"/>
      <c r="B20" s="20"/>
      <c r="C20" s="42"/>
      <c r="D20" s="42"/>
      <c r="E20" s="42"/>
      <c r="F20" s="42"/>
      <c r="G20" s="42"/>
      <c r="H20" s="42"/>
      <c r="I20" s="47"/>
      <c r="J20" s="40"/>
      <c r="K20" s="47"/>
      <c r="L20" s="43"/>
      <c r="M20" s="43"/>
      <c r="N20" s="5"/>
      <c r="S20"/>
    </row>
    <row r="21" spans="1:19" ht="18" customHeight="1" x14ac:dyDescent="0.25">
      <c r="A21" s="16"/>
      <c r="B21" s="17" t="s">
        <v>14</v>
      </c>
      <c r="C21" s="40">
        <f>SUM(C22:C23)</f>
        <v>3923</v>
      </c>
      <c r="D21" s="40">
        <f>SUM(D22:D23)</f>
        <v>9324</v>
      </c>
      <c r="E21" s="40">
        <f t="shared" ref="E21:J21" si="2">SUM(E22:E23)</f>
        <v>11068</v>
      </c>
      <c r="F21" s="40">
        <f t="shared" si="2"/>
        <v>7328</v>
      </c>
      <c r="G21" s="40">
        <f t="shared" si="2"/>
        <v>3218</v>
      </c>
      <c r="H21" s="40">
        <f t="shared" si="2"/>
        <v>3238</v>
      </c>
      <c r="I21" s="47">
        <f t="shared" si="2"/>
        <v>38064</v>
      </c>
      <c r="J21" s="40">
        <f t="shared" si="2"/>
        <v>38099</v>
      </c>
      <c r="K21" s="47">
        <f>SUM(K22:K23)</f>
        <v>38099</v>
      </c>
      <c r="L21" s="41">
        <f>J21*100/I21</f>
        <v>100.09195039932744</v>
      </c>
      <c r="M21" s="41">
        <f>K21*100/I21</f>
        <v>100.09195039932744</v>
      </c>
      <c r="N21" s="5"/>
    </row>
    <row r="22" spans="1:19" ht="18" customHeight="1" x14ac:dyDescent="0.25">
      <c r="A22" s="21" t="s">
        <v>17</v>
      </c>
      <c r="B22" s="22" t="s">
        <v>15</v>
      </c>
      <c r="C22" s="44">
        <v>3476</v>
      </c>
      <c r="D22" s="44">
        <v>8134</v>
      </c>
      <c r="E22" s="44">
        <v>9749</v>
      </c>
      <c r="F22" s="44">
        <v>6137</v>
      </c>
      <c r="G22" s="44">
        <v>2580</v>
      </c>
      <c r="H22" s="44">
        <v>2433</v>
      </c>
      <c r="I22" s="44">
        <v>31334</v>
      </c>
      <c r="J22" s="42">
        <f>SUM(C22:H22)</f>
        <v>32509</v>
      </c>
      <c r="K22" s="45">
        <f>SUM(C22:H22)</f>
        <v>32509</v>
      </c>
      <c r="L22" s="43">
        <f>J22*100/I22</f>
        <v>103.74992021446353</v>
      </c>
      <c r="M22" s="43">
        <f>K22*100/I22</f>
        <v>103.74992021446353</v>
      </c>
      <c r="N22" s="5"/>
    </row>
    <row r="23" spans="1:19" ht="18" customHeight="1" x14ac:dyDescent="0.25">
      <c r="A23" s="19"/>
      <c r="B23" s="22" t="s">
        <v>1</v>
      </c>
      <c r="C23" s="46">
        <v>447</v>
      </c>
      <c r="D23" s="44">
        <v>1190</v>
      </c>
      <c r="E23" s="44">
        <v>1319</v>
      </c>
      <c r="F23" s="44">
        <v>1191</v>
      </c>
      <c r="G23" s="46">
        <v>638</v>
      </c>
      <c r="H23" s="46">
        <v>805</v>
      </c>
      <c r="I23" s="44">
        <v>6730</v>
      </c>
      <c r="J23" s="42">
        <f>SUM(C23:H23)</f>
        <v>5590</v>
      </c>
      <c r="K23" s="45">
        <f>SUM(C23:H23)</f>
        <v>5590</v>
      </c>
      <c r="L23" s="43">
        <f>J23*100/I23</f>
        <v>83.060921248142648</v>
      </c>
      <c r="M23" s="43">
        <f>K23*100/I23</f>
        <v>83.060921248142648</v>
      </c>
      <c r="N23" s="5"/>
    </row>
    <row r="24" spans="1:19" ht="18" customHeight="1" x14ac:dyDescent="0.25">
      <c r="A24" s="19"/>
      <c r="B24" s="20"/>
      <c r="C24" s="42"/>
      <c r="D24" s="42"/>
      <c r="E24" s="42"/>
      <c r="F24" s="42"/>
      <c r="G24" s="42"/>
      <c r="H24" s="42"/>
      <c r="I24" s="47"/>
      <c r="J24" s="40"/>
      <c r="K24" s="47"/>
      <c r="L24" s="43"/>
      <c r="M24" s="43"/>
      <c r="N24" s="5"/>
    </row>
    <row r="25" spans="1:19" ht="18" customHeight="1" x14ac:dyDescent="0.25">
      <c r="A25" s="16"/>
      <c r="B25" s="17" t="s">
        <v>14</v>
      </c>
      <c r="C25" s="40">
        <f>SUM(C26:C27)</f>
        <v>7081</v>
      </c>
      <c r="D25" s="40">
        <f>SUM(D26:D27)</f>
        <v>19447</v>
      </c>
      <c r="E25" s="40">
        <f t="shared" ref="E25:J25" si="3">SUM(E26:E27)</f>
        <v>23757</v>
      </c>
      <c r="F25" s="40">
        <f t="shared" si="3"/>
        <v>13398</v>
      </c>
      <c r="G25" s="40">
        <f t="shared" si="3"/>
        <v>8011</v>
      </c>
      <c r="H25" s="40">
        <f t="shared" si="3"/>
        <v>7591</v>
      </c>
      <c r="I25" s="47">
        <f t="shared" si="3"/>
        <v>79629</v>
      </c>
      <c r="J25" s="40">
        <f t="shared" si="3"/>
        <v>79285</v>
      </c>
      <c r="K25" s="47">
        <f>SUM(K26:K27)</f>
        <v>79285</v>
      </c>
      <c r="L25" s="41">
        <f>J25*100/I25</f>
        <v>99.567996584159033</v>
      </c>
      <c r="M25" s="41">
        <f>K25*100/I25</f>
        <v>99.567996584159033</v>
      </c>
      <c r="N25" s="5"/>
    </row>
    <row r="26" spans="1:19" ht="18" customHeight="1" x14ac:dyDescent="0.25">
      <c r="A26" s="21" t="s">
        <v>18</v>
      </c>
      <c r="B26" s="22" t="s">
        <v>15</v>
      </c>
      <c r="C26" s="44">
        <v>5785</v>
      </c>
      <c r="D26" s="44">
        <v>18348</v>
      </c>
      <c r="E26" s="44">
        <v>21871</v>
      </c>
      <c r="F26" s="44">
        <v>12381</v>
      </c>
      <c r="G26" s="44">
        <v>6851</v>
      </c>
      <c r="H26" s="44">
        <v>7150</v>
      </c>
      <c r="I26" s="44">
        <v>72390</v>
      </c>
      <c r="J26" s="42">
        <f>SUM(C26:H26)</f>
        <v>72386</v>
      </c>
      <c r="K26" s="45">
        <f>SUM(C26:H26)</f>
        <v>72386</v>
      </c>
      <c r="L26" s="43">
        <f>J26*100/I26</f>
        <v>99.994474374913665</v>
      </c>
      <c r="M26" s="43">
        <f>K26*100/I26</f>
        <v>99.994474374913665</v>
      </c>
      <c r="N26" s="5"/>
    </row>
    <row r="27" spans="1:19" ht="18" customHeight="1" x14ac:dyDescent="0.25">
      <c r="A27" s="23"/>
      <c r="B27" s="24" t="s">
        <v>1</v>
      </c>
      <c r="C27" s="48">
        <v>1296</v>
      </c>
      <c r="D27" s="48">
        <v>1099</v>
      </c>
      <c r="E27" s="48">
        <v>1886</v>
      </c>
      <c r="F27" s="48">
        <v>1017</v>
      </c>
      <c r="G27" s="48">
        <v>1160</v>
      </c>
      <c r="H27" s="49">
        <v>441</v>
      </c>
      <c r="I27" s="48">
        <v>7239</v>
      </c>
      <c r="J27" s="50">
        <f>SUM(C27:H27)</f>
        <v>6899</v>
      </c>
      <c r="K27" s="51">
        <f>SUM(C27:H27)</f>
        <v>6899</v>
      </c>
      <c r="L27" s="52">
        <f>J27*100/I27</f>
        <v>95.303218676612786</v>
      </c>
      <c r="M27" s="52">
        <f>K27*100/I27</f>
        <v>95.303218676612786</v>
      </c>
      <c r="N27" s="5"/>
    </row>
    <row r="28" spans="1:19" ht="18" customHeight="1" x14ac:dyDescent="0.15">
      <c r="A28" s="15" t="s">
        <v>20</v>
      </c>
      <c r="B28" s="6"/>
      <c r="C28" s="13"/>
      <c r="D28" s="13"/>
      <c r="E28" s="13"/>
      <c r="F28" s="13"/>
      <c r="G28" s="13"/>
      <c r="H28" s="13"/>
      <c r="I28" s="14"/>
      <c r="J28" s="13"/>
      <c r="K28" s="14"/>
      <c r="L28" s="3"/>
      <c r="M28" s="3"/>
      <c r="N28" s="5"/>
    </row>
    <row r="29" spans="1:19" ht="18" customHeight="1" x14ac:dyDescent="0.15">
      <c r="B29" s="6"/>
      <c r="C29" s="4"/>
      <c r="D29" s="4"/>
      <c r="E29" s="4"/>
      <c r="F29" s="4"/>
      <c r="G29" s="4"/>
      <c r="H29" s="4"/>
      <c r="I29" s="7"/>
      <c r="J29" s="4"/>
      <c r="K29" s="7"/>
      <c r="L29" s="3"/>
      <c r="M29" s="3"/>
      <c r="N29" s="5"/>
    </row>
    <row r="30" spans="1:19" x14ac:dyDescent="0.15">
      <c r="I30" s="4"/>
    </row>
    <row r="32" spans="1:19" x14ac:dyDescent="0.15">
      <c r="J32" s="6"/>
    </row>
    <row r="33" spans="3:11" x14ac:dyDescent="0.15">
      <c r="J33" s="6"/>
    </row>
    <row r="34" spans="3:11" ht="12.75" customHeight="1" x14ac:dyDescent="0.15">
      <c r="J34" s="6"/>
    </row>
    <row r="35" spans="3:11" x14ac:dyDescent="0.15">
      <c r="J35" s="6"/>
    </row>
    <row r="36" spans="3:11" x14ac:dyDescent="0.15">
      <c r="C36" s="8"/>
      <c r="D36" s="8"/>
      <c r="E36" s="8"/>
      <c r="F36" s="8"/>
      <c r="G36" s="8"/>
      <c r="H36" s="8"/>
      <c r="I36" s="8"/>
      <c r="J36" s="9"/>
      <c r="K36" s="8"/>
    </row>
    <row r="37" spans="3:11" x14ac:dyDescent="0.15">
      <c r="C37" s="8"/>
      <c r="D37" s="8"/>
      <c r="E37" s="8"/>
      <c r="F37" s="8"/>
      <c r="G37" s="8"/>
      <c r="H37" s="8"/>
      <c r="I37" s="8"/>
      <c r="J37" s="9"/>
      <c r="K37" s="8"/>
    </row>
    <row r="38" spans="3:11" x14ac:dyDescent="0.15">
      <c r="C38" s="8"/>
      <c r="D38" s="8"/>
      <c r="E38" s="8"/>
      <c r="F38" s="8"/>
      <c r="G38" s="8"/>
      <c r="I38" s="8"/>
      <c r="J38" s="9"/>
      <c r="K38" s="8"/>
    </row>
    <row r="39" spans="3:11" x14ac:dyDescent="0.15">
      <c r="J39" s="6"/>
    </row>
    <row r="40" spans="3:11" x14ac:dyDescent="0.15">
      <c r="C40" s="8"/>
      <c r="D40" s="8"/>
      <c r="E40" s="8"/>
      <c r="F40" s="8"/>
      <c r="G40" s="8"/>
      <c r="I40" s="8"/>
      <c r="J40" s="9"/>
      <c r="K40" s="8"/>
    </row>
    <row r="41" spans="3:11" x14ac:dyDescent="0.15">
      <c r="C41" s="8"/>
      <c r="D41" s="8"/>
      <c r="E41" s="8"/>
      <c r="F41" s="8"/>
      <c r="G41" s="8"/>
      <c r="I41" s="8"/>
      <c r="J41" s="9"/>
      <c r="K41" s="8"/>
    </row>
    <row r="42" spans="3:11" x14ac:dyDescent="0.15">
      <c r="C42" s="8"/>
      <c r="D42" s="8"/>
      <c r="E42" s="8"/>
      <c r="F42" s="8"/>
      <c r="I42" s="8"/>
      <c r="J42" s="9"/>
      <c r="K42" s="8"/>
    </row>
    <row r="43" spans="3:11" x14ac:dyDescent="0.15">
      <c r="J43" s="6"/>
    </row>
    <row r="44" spans="3:11" x14ac:dyDescent="0.15">
      <c r="C44" s="8"/>
      <c r="D44" s="8"/>
      <c r="E44" s="8"/>
      <c r="F44" s="8"/>
      <c r="G44" s="8"/>
      <c r="H44" s="8"/>
      <c r="I44" s="8"/>
      <c r="J44" s="9"/>
      <c r="K44" s="8"/>
    </row>
    <row r="45" spans="3:11" x14ac:dyDescent="0.15">
      <c r="C45" s="8"/>
      <c r="D45" s="8"/>
      <c r="E45" s="8"/>
      <c r="F45" s="8"/>
      <c r="G45" s="8"/>
      <c r="H45" s="8"/>
      <c r="I45" s="8"/>
      <c r="J45" s="9"/>
      <c r="K45" s="8"/>
    </row>
    <row r="46" spans="3:11" x14ac:dyDescent="0.15">
      <c r="C46" s="8"/>
      <c r="D46" s="8"/>
      <c r="E46" s="8"/>
      <c r="F46" s="8"/>
      <c r="I46" s="8"/>
      <c r="J46" s="9"/>
      <c r="K46" s="8"/>
    </row>
    <row r="47" spans="3:11" x14ac:dyDescent="0.15">
      <c r="J47" s="6"/>
    </row>
    <row r="48" spans="3:11" x14ac:dyDescent="0.15">
      <c r="C48" s="8"/>
      <c r="D48" s="8"/>
      <c r="E48" s="8"/>
      <c r="F48" s="8"/>
      <c r="G48" s="8"/>
      <c r="I48" s="8"/>
      <c r="J48" s="9"/>
      <c r="K48" s="8"/>
    </row>
    <row r="49" spans="3:11" x14ac:dyDescent="0.15">
      <c r="C49" s="8"/>
      <c r="D49" s="8"/>
      <c r="E49" s="8"/>
      <c r="F49" s="8"/>
      <c r="G49" s="8"/>
      <c r="I49" s="8"/>
      <c r="J49" s="9"/>
      <c r="K49" s="8"/>
    </row>
    <row r="50" spans="3:11" x14ac:dyDescent="0.15">
      <c r="C50" s="8"/>
      <c r="D50" s="8"/>
      <c r="E50" s="8"/>
      <c r="F50" s="8"/>
      <c r="I50" s="8"/>
      <c r="J50" s="9"/>
      <c r="K50" s="8"/>
    </row>
    <row r="51" spans="3:11" x14ac:dyDescent="0.15">
      <c r="J51" s="6"/>
    </row>
    <row r="52" spans="3:11" x14ac:dyDescent="0.15">
      <c r="J52" s="6"/>
    </row>
    <row r="53" spans="3:11" x14ac:dyDescent="0.15">
      <c r="J53" s="6"/>
    </row>
    <row r="54" spans="3:11" x14ac:dyDescent="0.15">
      <c r="J54" s="6"/>
    </row>
    <row r="55" spans="3:11" x14ac:dyDescent="0.15">
      <c r="J55" s="6"/>
    </row>
    <row r="56" spans="3:11" x14ac:dyDescent="0.15">
      <c r="J56" s="6"/>
    </row>
    <row r="57" spans="3:11" x14ac:dyDescent="0.15">
      <c r="J57" s="6"/>
    </row>
    <row r="58" spans="3:11" x14ac:dyDescent="0.15">
      <c r="J58" s="6"/>
    </row>
    <row r="59" spans="3:11" x14ac:dyDescent="0.15">
      <c r="J59" s="6"/>
    </row>
    <row r="60" spans="3:11" x14ac:dyDescent="0.15">
      <c r="J60" s="6"/>
    </row>
    <row r="61" spans="3:11" x14ac:dyDescent="0.15">
      <c r="J61" s="6"/>
    </row>
    <row r="62" spans="3:11" x14ac:dyDescent="0.15">
      <c r="J62" s="6"/>
    </row>
    <row r="76" spans="10:10" x14ac:dyDescent="0.15">
      <c r="J76" s="6"/>
    </row>
    <row r="77" spans="10:10" x14ac:dyDescent="0.15">
      <c r="J77" s="6"/>
    </row>
    <row r="78" spans="10:10" x14ac:dyDescent="0.15">
      <c r="J78" s="6"/>
    </row>
    <row r="79" spans="10:10" x14ac:dyDescent="0.15">
      <c r="J79" s="6"/>
    </row>
    <row r="80" spans="10:10" x14ac:dyDescent="0.15">
      <c r="J80" s="6"/>
    </row>
    <row r="81" spans="10:10" x14ac:dyDescent="0.15">
      <c r="J81" s="6"/>
    </row>
    <row r="82" spans="10:10" x14ac:dyDescent="0.15">
      <c r="J82" s="6"/>
    </row>
    <row r="83" spans="10:10" x14ac:dyDescent="0.15">
      <c r="J83" s="6"/>
    </row>
    <row r="84" spans="10:10" x14ac:dyDescent="0.15">
      <c r="J84" s="6"/>
    </row>
    <row r="85" spans="10:10" x14ac:dyDescent="0.15">
      <c r="J85" s="6"/>
    </row>
    <row r="86" spans="10:10" x14ac:dyDescent="0.15">
      <c r="J86" s="6"/>
    </row>
    <row r="87" spans="10:10" x14ac:dyDescent="0.15">
      <c r="J87" s="6" t="s">
        <v>2</v>
      </c>
    </row>
    <row r="88" spans="10:10" x14ac:dyDescent="0.15">
      <c r="J88" s="6" t="s">
        <v>2</v>
      </c>
    </row>
    <row r="89" spans="10:10" x14ac:dyDescent="0.15">
      <c r="J89" s="6" t="s">
        <v>2</v>
      </c>
    </row>
    <row r="90" spans="10:10" x14ac:dyDescent="0.15">
      <c r="J90" s="6" t="s">
        <v>2</v>
      </c>
    </row>
    <row r="91" spans="10:10" x14ac:dyDescent="0.15">
      <c r="J91" s="6" t="s">
        <v>2</v>
      </c>
    </row>
    <row r="92" spans="10:10" x14ac:dyDescent="0.15">
      <c r="J92" s="6" t="s">
        <v>2</v>
      </c>
    </row>
    <row r="93" spans="10:10" x14ac:dyDescent="0.15">
      <c r="J93" s="6" t="s">
        <v>2</v>
      </c>
    </row>
    <row r="94" spans="10:10" x14ac:dyDescent="0.15">
      <c r="J94" s="6" t="s">
        <v>2</v>
      </c>
    </row>
    <row r="95" spans="10:10" x14ac:dyDescent="0.15">
      <c r="J95" s="6" t="s">
        <v>2</v>
      </c>
    </row>
    <row r="96" spans="10:10" x14ac:dyDescent="0.15">
      <c r="J96" s="6" t="s">
        <v>2</v>
      </c>
    </row>
    <row r="97" spans="10:10" x14ac:dyDescent="0.15">
      <c r="J97" s="6" t="s">
        <v>2</v>
      </c>
    </row>
    <row r="98" spans="10:10" x14ac:dyDescent="0.15">
      <c r="J98" s="6" t="s">
        <v>2</v>
      </c>
    </row>
    <row r="99" spans="10:10" x14ac:dyDescent="0.15">
      <c r="J99" s="6" t="s">
        <v>2</v>
      </c>
    </row>
    <row r="100" spans="10:10" x14ac:dyDescent="0.15">
      <c r="J100" s="6" t="s">
        <v>2</v>
      </c>
    </row>
    <row r="101" spans="10:10" x14ac:dyDescent="0.15">
      <c r="J101" s="6" t="s">
        <v>2</v>
      </c>
    </row>
    <row r="102" spans="10:10" x14ac:dyDescent="0.15">
      <c r="J102" s="6" t="s">
        <v>2</v>
      </c>
    </row>
    <row r="103" spans="10:10" x14ac:dyDescent="0.15">
      <c r="J103" s="6" t="s">
        <v>2</v>
      </c>
    </row>
    <row r="104" spans="10:10" x14ac:dyDescent="0.15">
      <c r="J104" s="6" t="s">
        <v>2</v>
      </c>
    </row>
    <row r="105" spans="10:10" x14ac:dyDescent="0.15">
      <c r="J105" s="6" t="s">
        <v>2</v>
      </c>
    </row>
    <row r="106" spans="10:10" x14ac:dyDescent="0.15">
      <c r="J106" s="6" t="s">
        <v>2</v>
      </c>
    </row>
    <row r="107" spans="10:10" x14ac:dyDescent="0.15">
      <c r="J107" s="6" t="s">
        <v>2</v>
      </c>
    </row>
    <row r="108" spans="10:10" x14ac:dyDescent="0.15">
      <c r="J108" s="6" t="s">
        <v>2</v>
      </c>
    </row>
    <row r="109" spans="10:10" x14ac:dyDescent="0.15">
      <c r="J109" s="6" t="s">
        <v>2</v>
      </c>
    </row>
    <row r="110" spans="10:10" x14ac:dyDescent="0.15">
      <c r="J110" s="6" t="s">
        <v>2</v>
      </c>
    </row>
    <row r="111" spans="10:10" x14ac:dyDescent="0.15">
      <c r="J111" s="6" t="s">
        <v>2</v>
      </c>
    </row>
    <row r="112" spans="10:10" x14ac:dyDescent="0.15">
      <c r="J112" s="6" t="s">
        <v>2</v>
      </c>
    </row>
    <row r="113" spans="10:10" x14ac:dyDescent="0.15">
      <c r="J113" s="6" t="s">
        <v>2</v>
      </c>
    </row>
    <row r="114" spans="10:10" x14ac:dyDescent="0.15">
      <c r="J114" s="6" t="s">
        <v>2</v>
      </c>
    </row>
    <row r="115" spans="10:10" x14ac:dyDescent="0.15">
      <c r="J115" s="6" t="s">
        <v>2</v>
      </c>
    </row>
    <row r="116" spans="10:10" x14ac:dyDescent="0.15">
      <c r="J116" s="6" t="s">
        <v>2</v>
      </c>
    </row>
    <row r="490" spans="12:12" x14ac:dyDescent="0.15">
      <c r="L490" s="6" t="s">
        <v>2</v>
      </c>
    </row>
    <row r="492" spans="12:12" x14ac:dyDescent="0.15">
      <c r="L492" s="6" t="s">
        <v>2</v>
      </c>
    </row>
    <row r="493" spans="12:12" x14ac:dyDescent="0.15">
      <c r="L493" s="6" t="s">
        <v>2</v>
      </c>
    </row>
    <row r="494" spans="12:12" x14ac:dyDescent="0.15">
      <c r="L494" s="6" t="s">
        <v>2</v>
      </c>
    </row>
    <row r="497" spans="12:12" x14ac:dyDescent="0.15">
      <c r="L497" s="6" t="s">
        <v>2</v>
      </c>
    </row>
    <row r="498" spans="12:12" x14ac:dyDescent="0.15">
      <c r="L498" s="6" t="s">
        <v>2</v>
      </c>
    </row>
    <row r="499" spans="12:12" x14ac:dyDescent="0.15">
      <c r="L499" s="6" t="s">
        <v>2</v>
      </c>
    </row>
    <row r="500" spans="12:12" x14ac:dyDescent="0.15">
      <c r="L500" s="6" t="s">
        <v>2</v>
      </c>
    </row>
    <row r="504" spans="12:12" x14ac:dyDescent="0.15">
      <c r="L504" s="6" t="s">
        <v>2</v>
      </c>
    </row>
    <row r="505" spans="12:12" x14ac:dyDescent="0.15">
      <c r="L505" s="6" t="s">
        <v>2</v>
      </c>
    </row>
    <row r="506" spans="12:12" x14ac:dyDescent="0.15">
      <c r="L506" s="6" t="s">
        <v>2</v>
      </c>
    </row>
    <row r="507" spans="12:12" x14ac:dyDescent="0.15">
      <c r="L507" s="6" t="s">
        <v>2</v>
      </c>
    </row>
    <row r="508" spans="12:12" x14ac:dyDescent="0.15">
      <c r="L508" s="6" t="s">
        <v>2</v>
      </c>
    </row>
    <row r="509" spans="12:12" x14ac:dyDescent="0.15">
      <c r="L509" s="6" t="s">
        <v>2</v>
      </c>
    </row>
    <row r="510" spans="12:12" x14ac:dyDescent="0.15">
      <c r="L510" s="6" t="s">
        <v>2</v>
      </c>
    </row>
    <row r="511" spans="12:12" x14ac:dyDescent="0.15">
      <c r="L511" s="6" t="s">
        <v>2</v>
      </c>
    </row>
    <row r="512" spans="12:12" x14ac:dyDescent="0.15">
      <c r="L512" s="6" t="s">
        <v>2</v>
      </c>
    </row>
    <row r="514" spans="12:12" x14ac:dyDescent="0.15">
      <c r="L514" s="6" t="s">
        <v>2</v>
      </c>
    </row>
    <row r="515" spans="12:12" x14ac:dyDescent="0.15">
      <c r="L515" s="6" t="s">
        <v>2</v>
      </c>
    </row>
    <row r="516" spans="12:12" x14ac:dyDescent="0.15">
      <c r="L516" s="6" t="s">
        <v>2</v>
      </c>
    </row>
    <row r="517" spans="12:12" x14ac:dyDescent="0.15">
      <c r="L517" s="6" t="s">
        <v>3</v>
      </c>
    </row>
    <row r="518" spans="12:12" x14ac:dyDescent="0.15">
      <c r="L518" s="6" t="s">
        <v>2</v>
      </c>
    </row>
    <row r="522" spans="12:12" x14ac:dyDescent="0.15">
      <c r="L522" s="6" t="s">
        <v>2</v>
      </c>
    </row>
    <row r="523" spans="12:12" x14ac:dyDescent="0.15">
      <c r="L523" s="6" t="s">
        <v>2</v>
      </c>
    </row>
    <row r="524" spans="12:12" x14ac:dyDescent="0.15">
      <c r="L524" s="6" t="s">
        <v>2</v>
      </c>
    </row>
    <row r="525" spans="12:12" x14ac:dyDescent="0.15">
      <c r="L525" s="6" t="s">
        <v>2</v>
      </c>
    </row>
    <row r="527" spans="12:12" x14ac:dyDescent="0.15">
      <c r="L527" s="6" t="s">
        <v>2</v>
      </c>
    </row>
    <row r="529" spans="12:12" x14ac:dyDescent="0.15">
      <c r="L529" s="6" t="s">
        <v>2</v>
      </c>
    </row>
    <row r="531" spans="12:12" x14ac:dyDescent="0.15">
      <c r="L531" s="6" t="s">
        <v>2</v>
      </c>
    </row>
    <row r="532" spans="12:12" x14ac:dyDescent="0.15">
      <c r="L532" s="6" t="s">
        <v>2</v>
      </c>
    </row>
    <row r="533" spans="12:12" x14ac:dyDescent="0.15">
      <c r="L533" s="6" t="s">
        <v>2</v>
      </c>
    </row>
    <row r="604" spans="12:12" x14ac:dyDescent="0.15">
      <c r="L604" s="6" t="s">
        <v>2</v>
      </c>
    </row>
    <row r="605" spans="12:12" x14ac:dyDescent="0.15">
      <c r="L605" s="6" t="s">
        <v>2</v>
      </c>
    </row>
    <row r="606" spans="12:12" x14ac:dyDescent="0.15">
      <c r="L606" s="6" t="s">
        <v>2</v>
      </c>
    </row>
    <row r="607" spans="12:12" x14ac:dyDescent="0.15">
      <c r="L607" s="6" t="s">
        <v>2</v>
      </c>
    </row>
    <row r="608" spans="12:12" x14ac:dyDescent="0.15">
      <c r="L608" s="6" t="s">
        <v>2</v>
      </c>
    </row>
    <row r="609" spans="12:12" x14ac:dyDescent="0.15">
      <c r="L609" s="6" t="s">
        <v>2</v>
      </c>
    </row>
    <row r="610" spans="12:12" x14ac:dyDescent="0.15">
      <c r="L610" s="6" t="s">
        <v>2</v>
      </c>
    </row>
    <row r="611" spans="12:12" x14ac:dyDescent="0.15">
      <c r="L611" s="6" t="s">
        <v>2</v>
      </c>
    </row>
    <row r="612" spans="12:12" x14ac:dyDescent="0.15">
      <c r="L612" s="6" t="s">
        <v>2</v>
      </c>
    </row>
    <row r="613" spans="12:12" x14ac:dyDescent="0.15">
      <c r="L613" s="6" t="s">
        <v>2</v>
      </c>
    </row>
    <row r="614" spans="12:12" x14ac:dyDescent="0.15">
      <c r="L614" s="6" t="s">
        <v>2</v>
      </c>
    </row>
    <row r="615" spans="12:12" x14ac:dyDescent="0.15">
      <c r="L615" s="6" t="s">
        <v>2</v>
      </c>
    </row>
    <row r="616" spans="12:12" x14ac:dyDescent="0.15">
      <c r="L616" s="6" t="s">
        <v>2</v>
      </c>
    </row>
    <row r="617" spans="12:12" x14ac:dyDescent="0.15">
      <c r="L617" s="6" t="s">
        <v>2</v>
      </c>
    </row>
    <row r="618" spans="12:12" x14ac:dyDescent="0.15">
      <c r="L618" s="6" t="s">
        <v>2</v>
      </c>
    </row>
    <row r="619" spans="12:12" x14ac:dyDescent="0.15">
      <c r="L619" s="6" t="s">
        <v>2</v>
      </c>
    </row>
    <row r="620" spans="12:12" x14ac:dyDescent="0.15">
      <c r="L620" s="6" t="s">
        <v>2</v>
      </c>
    </row>
    <row r="621" spans="12:12" x14ac:dyDescent="0.15">
      <c r="L621" s="6" t="s">
        <v>2</v>
      </c>
    </row>
    <row r="622" spans="12:12" x14ac:dyDescent="0.15">
      <c r="L622" s="6" t="s">
        <v>2</v>
      </c>
    </row>
    <row r="623" spans="12:12" x14ac:dyDescent="0.15">
      <c r="L623" s="6" t="s">
        <v>2</v>
      </c>
    </row>
    <row r="624" spans="12:12" x14ac:dyDescent="0.15">
      <c r="L624" s="6" t="s">
        <v>2</v>
      </c>
    </row>
    <row r="625" spans="12:12" x14ac:dyDescent="0.15">
      <c r="L625" s="6" t="s">
        <v>2</v>
      </c>
    </row>
    <row r="626" spans="12:12" x14ac:dyDescent="0.15">
      <c r="L626" s="6" t="s">
        <v>2</v>
      </c>
    </row>
    <row r="627" spans="12:12" x14ac:dyDescent="0.15">
      <c r="L627" s="6" t="s">
        <v>2</v>
      </c>
    </row>
    <row r="628" spans="12:12" x14ac:dyDescent="0.15">
      <c r="L628" s="6" t="s">
        <v>2</v>
      </c>
    </row>
    <row r="629" spans="12:12" x14ac:dyDescent="0.15">
      <c r="L629" s="6" t="s">
        <v>2</v>
      </c>
    </row>
    <row r="630" spans="12:12" x14ac:dyDescent="0.15">
      <c r="L630" s="6" t="s">
        <v>2</v>
      </c>
    </row>
    <row r="631" spans="12:12" x14ac:dyDescent="0.15">
      <c r="L631" s="6" t="s">
        <v>2</v>
      </c>
    </row>
    <row r="632" spans="12:12" x14ac:dyDescent="0.15">
      <c r="L632" s="6" t="s">
        <v>2</v>
      </c>
    </row>
    <row r="633" spans="12:12" x14ac:dyDescent="0.15">
      <c r="L633" s="6" t="s">
        <v>2</v>
      </c>
    </row>
    <row r="634" spans="12:12" x14ac:dyDescent="0.15">
      <c r="L634" s="6" t="s">
        <v>2</v>
      </c>
    </row>
    <row r="635" spans="12:12" x14ac:dyDescent="0.15">
      <c r="L635" s="6" t="s">
        <v>2</v>
      </c>
    </row>
    <row r="636" spans="12:12" x14ac:dyDescent="0.15">
      <c r="L636" s="6" t="s">
        <v>2</v>
      </c>
    </row>
    <row r="637" spans="12:12" x14ac:dyDescent="0.15">
      <c r="L637" s="6" t="s">
        <v>2</v>
      </c>
    </row>
    <row r="638" spans="12:12" x14ac:dyDescent="0.15">
      <c r="L638" s="6" t="s">
        <v>2</v>
      </c>
    </row>
    <row r="639" spans="12:12" x14ac:dyDescent="0.15">
      <c r="L639" s="6" t="s">
        <v>2</v>
      </c>
    </row>
    <row r="640" spans="12:12" x14ac:dyDescent="0.15">
      <c r="L640" s="6" t="s">
        <v>2</v>
      </c>
    </row>
    <row r="641" spans="12:12" x14ac:dyDescent="0.15">
      <c r="L641" s="6" t="s">
        <v>2</v>
      </c>
    </row>
    <row r="642" spans="12:12" x14ac:dyDescent="0.15">
      <c r="L642" s="6" t="s">
        <v>2</v>
      </c>
    </row>
    <row r="643" spans="12:12" x14ac:dyDescent="0.15">
      <c r="L643" s="6" t="s">
        <v>2</v>
      </c>
    </row>
    <row r="644" spans="12:12" x14ac:dyDescent="0.15">
      <c r="L644" s="6" t="s">
        <v>2</v>
      </c>
    </row>
    <row r="645" spans="12:12" x14ac:dyDescent="0.15">
      <c r="L645" s="6" t="s">
        <v>2</v>
      </c>
    </row>
    <row r="646" spans="12:12" x14ac:dyDescent="0.15">
      <c r="L646" s="6" t="s">
        <v>2</v>
      </c>
    </row>
    <row r="660" spans="12:12" x14ac:dyDescent="0.15">
      <c r="L660" s="6" t="s">
        <v>2</v>
      </c>
    </row>
    <row r="661" spans="12:12" x14ac:dyDescent="0.15">
      <c r="L661" s="6" t="s">
        <v>2</v>
      </c>
    </row>
    <row r="662" spans="12:12" x14ac:dyDescent="0.15">
      <c r="L662" s="6" t="s">
        <v>2</v>
      </c>
    </row>
    <row r="663" spans="12:12" x14ac:dyDescent="0.15">
      <c r="L663" s="6" t="s">
        <v>2</v>
      </c>
    </row>
  </sheetData>
  <mergeCells count="10">
    <mergeCell ref="A1:J1"/>
    <mergeCell ref="I10:I11"/>
    <mergeCell ref="L10:M10"/>
    <mergeCell ref="A6:M6"/>
    <mergeCell ref="A8:M8"/>
    <mergeCell ref="J10:J11"/>
    <mergeCell ref="K10:K11"/>
    <mergeCell ref="A10:B11"/>
    <mergeCell ref="C10:H10"/>
    <mergeCell ref="A9:M9"/>
  </mergeCells>
  <phoneticPr fontId="0" type="noConversion"/>
  <printOptions horizontalCentered="1" verticalCentered="1"/>
  <pageMargins left="0" right="0" top="0" bottom="0" header="0" footer="0"/>
  <pageSetup scale="60" firstPageNumber="8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19.44_2015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Adriana del Pilar Lopez Monroy</cp:lastModifiedBy>
  <cp:lastPrinted>2016-03-07T22:52:31Z</cp:lastPrinted>
  <dcterms:created xsi:type="dcterms:W3CDTF">2006-11-03T19:05:05Z</dcterms:created>
  <dcterms:modified xsi:type="dcterms:W3CDTF">2016-04-12T17:14:45Z</dcterms:modified>
</cp:coreProperties>
</file>